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35" i="1"/>
  <c r="K35"/>
  <c r="J35"/>
  <c r="I35"/>
  <c r="H35"/>
  <c r="G35"/>
  <c r="F35"/>
  <c r="N35" s="1"/>
  <c r="E35"/>
  <c r="D35"/>
  <c r="C35"/>
  <c r="M35" s="1"/>
  <c r="N34"/>
  <c r="M34"/>
  <c r="L33"/>
  <c r="K33"/>
  <c r="J33"/>
  <c r="I33"/>
  <c r="H33"/>
  <c r="G33"/>
  <c r="F33"/>
  <c r="E33"/>
  <c r="D33"/>
  <c r="N33" s="1"/>
  <c r="C33"/>
  <c r="M33" s="1"/>
  <c r="N32"/>
  <c r="M32"/>
  <c r="L31"/>
  <c r="K31"/>
  <c r="J31"/>
  <c r="I31"/>
  <c r="H31"/>
  <c r="G31"/>
  <c r="F31"/>
  <c r="N31" s="1"/>
  <c r="E31"/>
  <c r="D31"/>
  <c r="C31"/>
  <c r="M31" s="1"/>
  <c r="N30"/>
  <c r="M30"/>
  <c r="N29"/>
  <c r="M29"/>
  <c r="N28"/>
  <c r="M28"/>
  <c r="N27"/>
  <c r="M27"/>
  <c r="N26"/>
  <c r="M26"/>
  <c r="N25"/>
  <c r="M25"/>
  <c r="L24"/>
  <c r="L36" s="1"/>
  <c r="K24"/>
  <c r="K36" s="1"/>
  <c r="J24"/>
  <c r="J36" s="1"/>
  <c r="I24"/>
  <c r="I36" s="1"/>
  <c r="H24"/>
  <c r="H36" s="1"/>
  <c r="G24"/>
  <c r="G36" s="1"/>
  <c r="F24"/>
  <c r="N24" s="1"/>
  <c r="N36" s="1"/>
  <c r="E24"/>
  <c r="E36" s="1"/>
  <c r="D24"/>
  <c r="D36" s="1"/>
  <c r="C24"/>
  <c r="C36" s="1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N6"/>
  <c r="M6"/>
  <c r="F36" l="1"/>
  <c r="M24"/>
  <c r="M36" s="1"/>
</calcChain>
</file>

<file path=xl/sharedStrings.xml><?xml version="1.0" encoding="utf-8"?>
<sst xmlns="http://schemas.openxmlformats.org/spreadsheetml/2006/main" count="53" uniqueCount="44">
  <si>
    <t>Details of advances to sensitive sectors:  Lending to Minority Communities</t>
  </si>
  <si>
    <t>AS ON 31.12.2018     (Rs. In lakh)</t>
  </si>
  <si>
    <t>SL No.</t>
  </si>
  <si>
    <t>Banks</t>
  </si>
  <si>
    <t>Muslim</t>
  </si>
  <si>
    <t>Christian</t>
  </si>
  <si>
    <t>Sikh</t>
  </si>
  <si>
    <t>Budhist</t>
  </si>
  <si>
    <t>Zoroastrian</t>
  </si>
  <si>
    <t>TOTAL</t>
  </si>
  <si>
    <t>No.</t>
  </si>
  <si>
    <t>Amt.</t>
  </si>
  <si>
    <t>NO.</t>
  </si>
  <si>
    <t>ALB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</si>
  <si>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</si>
  <si>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</si>
  <si>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</si>
  <si>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</si>
  <si>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</si>
  <si>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</si>
  <si>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</si>
  <si>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</si>
  <si>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</si>
  <si>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</si>
  <si>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</si>
  <si>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</si>
  <si>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</si>
  <si>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</si>
  <si>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</si>
  <si>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</si>
  <si>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</si>
  <si>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Public Banks Grand Total</t>
  </si>
  <si>
    <t>HDFC</t>
  </si>
  <si>
    <t>ICICI</t>
  </si>
  <si>
    <t>INDUS</t>
  </si>
  <si>
    <t>AXIS</t>
  </si>
  <si>
    <t>YES</t>
  </si>
  <si>
    <t>BANDHAN</t>
  </si>
  <si>
    <t>Private Banks Grand Total</t>
  </si>
  <si>
    <t>APRB</t>
  </si>
  <si>
    <t>Rural Banks Grand Total</t>
  </si>
  <si>
    <t>APSCB</t>
  </si>
  <si>
    <t>Co-Operative Banks Grand Total</t>
  </si>
  <si>
    <t>All Banks Grand Total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</si>
</sst>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ernard MT Condensed"/>
      <family val="1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/>
      <protection locked="0"/>
    </xf>
    <xf numFmtId="2" fontId="0" fillId="0" borderId="0" xfId="0" applyNumberFormat="1"/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wrapText="1"/>
      <protection locked="0"/>
    </xf>
    <xf numFmtId="0" fontId="4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 applyProtection="1">
      <alignment horizontal="center" wrapText="1"/>
      <protection locked="0"/>
    </xf>
    <xf numFmtId="2" fontId="5" fillId="2" borderId="1" xfId="0" applyNumberFormat="1" applyFont="1" applyFill="1" applyBorder="1" applyAlignment="1" applyProtection="1">
      <alignment horizontal="center" wrapText="1"/>
      <protection locked="0"/>
    </xf>
    <xf numFmtId="0" fontId="5" fillId="2" borderId="1" xfId="0" applyFont="1" applyFill="1" applyBorder="1" applyAlignment="1" applyProtection="1">
      <alignment horizontal="center" shrinkToFit="1"/>
      <protection locked="0"/>
    </xf>
    <xf numFmtId="2" fontId="5" fillId="2" borderId="1" xfId="0" applyNumberFormat="1" applyFont="1" applyFill="1" applyBorder="1" applyAlignment="1" applyProtection="1">
      <alignment horizontal="center" shrinkToFit="1"/>
      <protection locked="0"/>
    </xf>
    <xf numFmtId="0" fontId="5" fillId="2" borderId="1" xfId="0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1" fontId="7" fillId="0" borderId="1" xfId="0" applyNumberFormat="1" applyFont="1" applyBorder="1" applyProtection="1">
      <protection locked="0"/>
    </xf>
    <xf numFmtId="2" fontId="7" fillId="0" borderId="1" xfId="0" applyNumberFormat="1" applyFont="1" applyBorder="1" applyProtection="1">
      <protection locked="0"/>
    </xf>
    <xf numFmtId="0" fontId="7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/>
    <xf numFmtId="1" fontId="7" fillId="0" borderId="1" xfId="0" applyNumberFormat="1" applyFont="1" applyBorder="1"/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1" fontId="7" fillId="0" borderId="1" xfId="0" applyNumberFormat="1" applyFont="1" applyFill="1" applyBorder="1" applyProtection="1">
      <protection locked="0"/>
    </xf>
    <xf numFmtId="2" fontId="7" fillId="0" borderId="1" xfId="0" applyNumberFormat="1" applyFont="1" applyFill="1" applyBorder="1" applyProtection="1">
      <protection locked="0"/>
    </xf>
    <xf numFmtId="2" fontId="7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wrapText="1"/>
    </xf>
    <xf numFmtId="1" fontId="9" fillId="0" borderId="1" xfId="0" applyNumberFormat="1" applyFont="1" applyBorder="1"/>
    <xf numFmtId="2" fontId="9" fillId="0" borderId="1" xfId="0" applyNumberFormat="1" applyFont="1" applyBorder="1"/>
    <xf numFmtId="1" fontId="10" fillId="0" borderId="1" xfId="0" applyNumberFormat="1" applyFont="1" applyBorder="1"/>
    <xf numFmtId="2" fontId="10" fillId="0" borderId="1" xfId="0" applyNumberFormat="1" applyFont="1" applyBorder="1"/>
    <xf numFmtId="0" fontId="1" fillId="0" borderId="0" xfId="0" applyFont="1"/>
    <xf numFmtId="0" fontId="6" fillId="0" borderId="6" xfId="0" applyFont="1" applyBorder="1" applyAlignment="1">
      <alignment wrapText="1"/>
    </xf>
    <xf numFmtId="1" fontId="11" fillId="0" borderId="1" xfId="0" applyNumberFormat="1" applyFont="1" applyBorder="1"/>
    <xf numFmtId="2" fontId="11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6"/>
  <sheetViews>
    <sheetView tabSelected="1" workbookViewId="0">
      <selection sqref="A1:XFD1048576"/>
    </sheetView>
  </sheetViews>
  <sheetFormatPr defaultRowHeight="15"/>
  <cols>
    <col min="2" max="2" width="18.7109375" customWidth="1"/>
    <col min="3" max="3" width="7.140625" customWidth="1"/>
    <col min="4" max="4" width="9.5703125" style="3" bestFit="1" customWidth="1"/>
    <col min="5" max="5" width="6.140625" customWidth="1"/>
    <col min="6" max="6" width="10.85546875" style="3" bestFit="1" customWidth="1"/>
    <col min="7" max="7" width="5.5703125" customWidth="1"/>
    <col min="8" max="8" width="8.140625" style="3" customWidth="1"/>
    <col min="9" max="9" width="6.5703125" customWidth="1"/>
    <col min="10" max="10" width="10.85546875" style="3" bestFit="1" customWidth="1"/>
    <col min="11" max="11" width="5.5703125" customWidth="1"/>
    <col min="12" max="12" width="8.140625" style="3" customWidth="1"/>
    <col min="13" max="13" width="6.28515625" customWidth="1"/>
    <col min="14" max="14" width="10.85546875" style="3" bestFit="1" customWidth="1"/>
  </cols>
  <sheetData>
    <row r="1" spans="1:14">
      <c r="A1" s="1">
        <v>55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4" ht="15.7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4">
      <c r="A4" s="4" t="s">
        <v>2</v>
      </c>
      <c r="B4" s="4" t="s">
        <v>3</v>
      </c>
      <c r="C4" s="5" t="s">
        <v>4</v>
      </c>
      <c r="D4" s="5"/>
      <c r="E4" s="5" t="s">
        <v>5</v>
      </c>
      <c r="F4" s="5"/>
      <c r="G4" s="5" t="s">
        <v>6</v>
      </c>
      <c r="H4" s="5"/>
      <c r="I4" s="5" t="s">
        <v>7</v>
      </c>
      <c r="J4" s="5"/>
      <c r="K4" s="5" t="s">
        <v>8</v>
      </c>
      <c r="L4" s="5"/>
      <c r="M4" s="6" t="s">
        <v>9</v>
      </c>
      <c r="N4" s="6"/>
    </row>
    <row r="5" spans="1:14">
      <c r="A5" s="4"/>
      <c r="B5" s="4"/>
      <c r="C5" s="7" t="s">
        <v>10</v>
      </c>
      <c r="D5" s="8" t="s">
        <v>11</v>
      </c>
      <c r="E5" s="7" t="s">
        <v>12</v>
      </c>
      <c r="F5" s="8" t="s">
        <v>11</v>
      </c>
      <c r="G5" s="7" t="s">
        <v>12</v>
      </c>
      <c r="H5" s="8" t="s">
        <v>11</v>
      </c>
      <c r="I5" s="9" t="s">
        <v>12</v>
      </c>
      <c r="J5" s="10" t="s">
        <v>11</v>
      </c>
      <c r="K5" s="9" t="s">
        <v>12</v>
      </c>
      <c r="L5" s="10" t="s">
        <v>11</v>
      </c>
      <c r="M5" s="11" t="s">
        <v>12</v>
      </c>
      <c r="N5" s="12" t="s">
        <v>11</v>
      </c>
    </row>
    <row r="6" spans="1:14" ht="15.75">
      <c r="A6" s="13">
        <v>1</v>
      </c>
      <c r="B6" s="14" t="s">
        <v>13</v>
      </c>
      <c r="C6" s="15">
        <v>0</v>
      </c>
      <c r="D6" s="16">
        <v>0</v>
      </c>
      <c r="E6" s="17">
        <v>169</v>
      </c>
      <c r="F6" s="18">
        <v>3892.5</v>
      </c>
      <c r="G6" s="15">
        <v>0</v>
      </c>
      <c r="H6" s="16">
        <v>0</v>
      </c>
      <c r="I6" s="17">
        <v>13</v>
      </c>
      <c r="J6" s="18">
        <v>81.23</v>
      </c>
      <c r="K6" s="15">
        <v>0</v>
      </c>
      <c r="L6" s="19">
        <v>0</v>
      </c>
      <c r="M6" s="20">
        <f>C6+E6+G6+I6+K6</f>
        <v>182</v>
      </c>
      <c r="N6" s="19">
        <f>D6+F6+H6+J6+L6</f>
        <v>3973.73</v>
      </c>
    </row>
    <row r="7" spans="1:14" ht="15.75">
      <c r="A7" s="21">
        <v>2</v>
      </c>
      <c r="B7" s="22" t="s">
        <v>14</v>
      </c>
      <c r="C7" s="15">
        <v>10</v>
      </c>
      <c r="D7" s="16">
        <v>24.55</v>
      </c>
      <c r="E7" s="15">
        <v>50</v>
      </c>
      <c r="F7" s="16">
        <v>252.34</v>
      </c>
      <c r="G7" s="15">
        <v>4</v>
      </c>
      <c r="H7" s="16">
        <v>12</v>
      </c>
      <c r="I7" s="15">
        <v>1</v>
      </c>
      <c r="J7" s="16">
        <v>4.28</v>
      </c>
      <c r="K7" s="15">
        <v>0</v>
      </c>
      <c r="L7" s="16">
        <v>0</v>
      </c>
      <c r="M7" s="20">
        <f t="shared" ref="M7:N35" si="0">C7+E7+G7+I7+K7</f>
        <v>65</v>
      </c>
      <c r="N7" s="19">
        <f t="shared" si="0"/>
        <v>293.16999999999996</v>
      </c>
    </row>
    <row r="8" spans="1:14" ht="15.75">
      <c r="A8" s="21">
        <v>3</v>
      </c>
      <c r="B8" s="22" t="s">
        <v>15</v>
      </c>
      <c r="C8" s="23">
        <v>60</v>
      </c>
      <c r="D8" s="24">
        <v>133.33000000000001</v>
      </c>
      <c r="E8" s="23">
        <v>818</v>
      </c>
      <c r="F8" s="24">
        <v>3973.52</v>
      </c>
      <c r="G8" s="23">
        <v>0</v>
      </c>
      <c r="H8" s="24">
        <v>0</v>
      </c>
      <c r="I8" s="23">
        <v>83</v>
      </c>
      <c r="J8" s="24">
        <v>74.099999999999994</v>
      </c>
      <c r="K8" s="23">
        <v>0</v>
      </c>
      <c r="L8" s="25">
        <v>0</v>
      </c>
      <c r="M8" s="20">
        <f t="shared" si="0"/>
        <v>961</v>
      </c>
      <c r="N8" s="19">
        <f t="shared" si="0"/>
        <v>4180.9500000000007</v>
      </c>
    </row>
    <row r="9" spans="1:14" ht="15.75">
      <c r="A9" s="21">
        <v>4</v>
      </c>
      <c r="B9" s="22" t="s">
        <v>16</v>
      </c>
      <c r="C9" s="15">
        <v>0</v>
      </c>
      <c r="D9" s="16">
        <v>0</v>
      </c>
      <c r="E9" s="15">
        <v>100</v>
      </c>
      <c r="F9" s="16">
        <v>1250</v>
      </c>
      <c r="G9" s="15">
        <v>0</v>
      </c>
      <c r="H9" s="16">
        <v>0</v>
      </c>
      <c r="I9" s="15">
        <v>0</v>
      </c>
      <c r="J9" s="16">
        <v>0</v>
      </c>
      <c r="K9" s="15">
        <v>0</v>
      </c>
      <c r="L9" s="19">
        <v>0</v>
      </c>
      <c r="M9" s="20">
        <f t="shared" si="0"/>
        <v>100</v>
      </c>
      <c r="N9" s="19">
        <f t="shared" si="0"/>
        <v>1250</v>
      </c>
    </row>
    <row r="10" spans="1:14" ht="15.75">
      <c r="A10" s="21">
        <v>5</v>
      </c>
      <c r="B10" s="22" t="s">
        <v>17</v>
      </c>
      <c r="C10" s="23">
        <v>57</v>
      </c>
      <c r="D10" s="24">
        <v>56.32</v>
      </c>
      <c r="E10" s="23">
        <v>220</v>
      </c>
      <c r="F10" s="24">
        <v>1271.48</v>
      </c>
      <c r="G10" s="23">
        <v>0</v>
      </c>
      <c r="H10" s="24">
        <v>0</v>
      </c>
      <c r="I10" s="23">
        <v>260</v>
      </c>
      <c r="J10" s="24">
        <v>1144</v>
      </c>
      <c r="K10" s="23">
        <v>1</v>
      </c>
      <c r="L10" s="25">
        <v>3.53</v>
      </c>
      <c r="M10" s="20">
        <f t="shared" si="0"/>
        <v>538</v>
      </c>
      <c r="N10" s="19">
        <f t="shared" si="0"/>
        <v>2475.3300000000004</v>
      </c>
    </row>
    <row r="11" spans="1:14" ht="15.75">
      <c r="A11" s="21">
        <v>6</v>
      </c>
      <c r="B11" s="22" t="s">
        <v>18</v>
      </c>
      <c r="C11" s="23">
        <v>15</v>
      </c>
      <c r="D11" s="24">
        <v>23</v>
      </c>
      <c r="E11" s="23">
        <v>3</v>
      </c>
      <c r="F11" s="24">
        <v>6.1</v>
      </c>
      <c r="G11" s="23">
        <v>0</v>
      </c>
      <c r="H11" s="24">
        <v>0</v>
      </c>
      <c r="I11" s="23">
        <v>0</v>
      </c>
      <c r="J11" s="24">
        <v>0</v>
      </c>
      <c r="K11" s="23">
        <v>0</v>
      </c>
      <c r="L11" s="24">
        <v>0</v>
      </c>
      <c r="M11" s="20">
        <f t="shared" si="0"/>
        <v>18</v>
      </c>
      <c r="N11" s="19">
        <f t="shared" si="0"/>
        <v>29.1</v>
      </c>
    </row>
    <row r="12" spans="1:14" ht="15.75">
      <c r="A12" s="21">
        <v>7</v>
      </c>
      <c r="B12" s="22" t="s">
        <v>19</v>
      </c>
      <c r="C12" s="15">
        <v>1</v>
      </c>
      <c r="D12" s="16">
        <v>0.12</v>
      </c>
      <c r="E12" s="15">
        <v>239</v>
      </c>
      <c r="F12" s="16">
        <v>1747.77</v>
      </c>
      <c r="G12" s="15">
        <v>0</v>
      </c>
      <c r="H12" s="16">
        <v>0</v>
      </c>
      <c r="I12" s="15">
        <v>10</v>
      </c>
      <c r="J12" s="16">
        <v>41.28</v>
      </c>
      <c r="K12" s="15">
        <v>0</v>
      </c>
      <c r="L12" s="16">
        <v>0</v>
      </c>
      <c r="M12" s="20">
        <f t="shared" si="0"/>
        <v>250</v>
      </c>
      <c r="N12" s="19">
        <f t="shared" si="0"/>
        <v>1789.1699999999998</v>
      </c>
    </row>
    <row r="13" spans="1:14" ht="15.75">
      <c r="A13" s="21">
        <v>8</v>
      </c>
      <c r="B13" s="22" t="s">
        <v>20</v>
      </c>
      <c r="C13" s="15">
        <v>0</v>
      </c>
      <c r="D13" s="16">
        <v>0</v>
      </c>
      <c r="E13" s="15">
        <v>4</v>
      </c>
      <c r="F13" s="16">
        <v>102.02</v>
      </c>
      <c r="G13" s="15">
        <v>0</v>
      </c>
      <c r="H13" s="16">
        <v>0</v>
      </c>
      <c r="I13" s="15">
        <v>0</v>
      </c>
      <c r="J13" s="16">
        <v>0</v>
      </c>
      <c r="K13" s="15">
        <v>0</v>
      </c>
      <c r="L13" s="16">
        <v>0</v>
      </c>
      <c r="M13" s="20">
        <f t="shared" si="0"/>
        <v>4</v>
      </c>
      <c r="N13" s="19">
        <f t="shared" si="0"/>
        <v>102.02</v>
      </c>
    </row>
    <row r="14" spans="1:14" ht="15.75">
      <c r="A14" s="21">
        <v>9</v>
      </c>
      <c r="B14" s="22" t="s">
        <v>21</v>
      </c>
      <c r="C14" s="15">
        <v>3</v>
      </c>
      <c r="D14" s="16">
        <v>21.91</v>
      </c>
      <c r="E14" s="15">
        <v>46</v>
      </c>
      <c r="F14" s="16">
        <v>202.03</v>
      </c>
      <c r="G14" s="15">
        <v>1</v>
      </c>
      <c r="H14" s="16">
        <v>2.33</v>
      </c>
      <c r="I14" s="15">
        <v>2</v>
      </c>
      <c r="J14" s="16">
        <v>33.07</v>
      </c>
      <c r="K14" s="15">
        <v>0</v>
      </c>
      <c r="L14" s="19">
        <v>0</v>
      </c>
      <c r="M14" s="20">
        <f t="shared" si="0"/>
        <v>52</v>
      </c>
      <c r="N14" s="19">
        <f t="shared" si="0"/>
        <v>259.34000000000003</v>
      </c>
    </row>
    <row r="15" spans="1:14" ht="15.75">
      <c r="A15" s="21">
        <v>10</v>
      </c>
      <c r="B15" s="22" t="s">
        <v>22</v>
      </c>
      <c r="C15" s="15">
        <v>0</v>
      </c>
      <c r="D15" s="16">
        <v>0</v>
      </c>
      <c r="E15" s="15">
        <v>19</v>
      </c>
      <c r="F15" s="16">
        <v>0.44</v>
      </c>
      <c r="G15" s="15">
        <v>0</v>
      </c>
      <c r="H15" s="16">
        <v>0</v>
      </c>
      <c r="I15" s="15">
        <v>2</v>
      </c>
      <c r="J15" s="16">
        <v>0.12</v>
      </c>
      <c r="K15" s="15">
        <v>0</v>
      </c>
      <c r="L15" s="19">
        <v>0</v>
      </c>
      <c r="M15" s="20">
        <f t="shared" si="0"/>
        <v>21</v>
      </c>
      <c r="N15" s="19">
        <f t="shared" si="0"/>
        <v>0.56000000000000005</v>
      </c>
    </row>
    <row r="16" spans="1:14" ht="15.75">
      <c r="A16" s="21">
        <v>11</v>
      </c>
      <c r="B16" s="22" t="s">
        <v>23</v>
      </c>
      <c r="C16" s="23">
        <v>15</v>
      </c>
      <c r="D16" s="24">
        <v>35.36</v>
      </c>
      <c r="E16" s="23">
        <v>1240</v>
      </c>
      <c r="F16" s="24">
        <v>3631.23</v>
      </c>
      <c r="G16" s="23">
        <v>0</v>
      </c>
      <c r="H16" s="24">
        <v>0</v>
      </c>
      <c r="I16" s="23">
        <v>0</v>
      </c>
      <c r="J16" s="24">
        <v>0</v>
      </c>
      <c r="K16" s="23">
        <v>0</v>
      </c>
      <c r="L16" s="25">
        <v>0</v>
      </c>
      <c r="M16" s="20">
        <f t="shared" si="0"/>
        <v>1255</v>
      </c>
      <c r="N16" s="19">
        <f t="shared" si="0"/>
        <v>3666.59</v>
      </c>
    </row>
    <row r="17" spans="1:14" ht="15.75">
      <c r="A17" s="21">
        <v>12</v>
      </c>
      <c r="B17" s="22" t="s">
        <v>24</v>
      </c>
      <c r="C17" s="15">
        <v>3</v>
      </c>
      <c r="D17" s="16">
        <v>3.25</v>
      </c>
      <c r="E17" s="15">
        <v>8</v>
      </c>
      <c r="F17" s="16">
        <v>36.6</v>
      </c>
      <c r="G17" s="15">
        <v>0</v>
      </c>
      <c r="H17" s="16">
        <v>0</v>
      </c>
      <c r="I17" s="15">
        <v>12</v>
      </c>
      <c r="J17" s="16">
        <v>36.25</v>
      </c>
      <c r="K17" s="15">
        <v>0</v>
      </c>
      <c r="L17" s="19">
        <v>0</v>
      </c>
      <c r="M17" s="20">
        <f t="shared" si="0"/>
        <v>23</v>
      </c>
      <c r="N17" s="19">
        <f t="shared" si="0"/>
        <v>76.099999999999994</v>
      </c>
    </row>
    <row r="18" spans="1:14" ht="15.75">
      <c r="A18" s="21">
        <v>13</v>
      </c>
      <c r="B18" s="22" t="s">
        <v>25</v>
      </c>
      <c r="C18" s="23">
        <v>121</v>
      </c>
      <c r="D18" s="24">
        <v>488.8</v>
      </c>
      <c r="E18" s="23">
        <v>2491</v>
      </c>
      <c r="F18" s="24">
        <v>12449.17</v>
      </c>
      <c r="G18" s="23">
        <v>12</v>
      </c>
      <c r="H18" s="24">
        <v>59.79</v>
      </c>
      <c r="I18" s="23">
        <v>1954</v>
      </c>
      <c r="J18" s="24">
        <v>8295</v>
      </c>
      <c r="K18" s="23">
        <v>0</v>
      </c>
      <c r="L18" s="24">
        <v>0</v>
      </c>
      <c r="M18" s="20">
        <f t="shared" si="0"/>
        <v>4578</v>
      </c>
      <c r="N18" s="19">
        <f t="shared" si="0"/>
        <v>21292.760000000002</v>
      </c>
    </row>
    <row r="19" spans="1:14" ht="15.75">
      <c r="A19" s="21">
        <v>14</v>
      </c>
      <c r="B19" s="22" t="s">
        <v>26</v>
      </c>
      <c r="C19" s="15">
        <v>0</v>
      </c>
      <c r="D19" s="16">
        <v>0</v>
      </c>
      <c r="E19" s="15">
        <v>255</v>
      </c>
      <c r="F19" s="16">
        <v>351.53</v>
      </c>
      <c r="G19" s="15">
        <v>0</v>
      </c>
      <c r="H19" s="16">
        <v>0</v>
      </c>
      <c r="I19" s="15">
        <v>0</v>
      </c>
      <c r="J19" s="16">
        <v>0</v>
      </c>
      <c r="K19" s="15">
        <v>0</v>
      </c>
      <c r="L19" s="16">
        <v>0</v>
      </c>
      <c r="M19" s="20">
        <f t="shared" si="0"/>
        <v>255</v>
      </c>
      <c r="N19" s="19">
        <f t="shared" si="0"/>
        <v>351.53</v>
      </c>
    </row>
    <row r="20" spans="1:14" ht="15.75">
      <c r="A20" s="21">
        <v>15</v>
      </c>
      <c r="B20" s="22" t="s">
        <v>27</v>
      </c>
      <c r="C20" s="23">
        <v>6</v>
      </c>
      <c r="D20" s="24">
        <v>39.25</v>
      </c>
      <c r="E20" s="23">
        <v>198</v>
      </c>
      <c r="F20" s="24">
        <v>241.71</v>
      </c>
      <c r="G20" s="23">
        <v>0</v>
      </c>
      <c r="H20" s="24">
        <v>0</v>
      </c>
      <c r="I20" s="23">
        <v>24</v>
      </c>
      <c r="J20" s="24">
        <v>64.38</v>
      </c>
      <c r="K20" s="23">
        <v>0</v>
      </c>
      <c r="L20" s="24">
        <v>0</v>
      </c>
      <c r="M20" s="20">
        <f t="shared" si="0"/>
        <v>228</v>
      </c>
      <c r="N20" s="19">
        <f t="shared" si="0"/>
        <v>345.34000000000003</v>
      </c>
    </row>
    <row r="21" spans="1:14" ht="15.75">
      <c r="A21" s="21">
        <v>16</v>
      </c>
      <c r="B21" s="22" t="s">
        <v>28</v>
      </c>
      <c r="C21" s="15">
        <v>34</v>
      </c>
      <c r="D21" s="16">
        <v>230.31</v>
      </c>
      <c r="E21" s="15">
        <v>478</v>
      </c>
      <c r="F21" s="16">
        <v>1869.44</v>
      </c>
      <c r="G21" s="15">
        <v>1</v>
      </c>
      <c r="H21" s="16">
        <v>2</v>
      </c>
      <c r="I21" s="15">
        <v>12</v>
      </c>
      <c r="J21" s="16">
        <v>142.69999999999999</v>
      </c>
      <c r="K21" s="15">
        <v>0</v>
      </c>
      <c r="L21" s="16">
        <v>0</v>
      </c>
      <c r="M21" s="20">
        <f t="shared" si="0"/>
        <v>525</v>
      </c>
      <c r="N21" s="19">
        <f t="shared" si="0"/>
        <v>2244.4499999999998</v>
      </c>
    </row>
    <row r="22" spans="1:14" ht="15.75">
      <c r="A22" s="21">
        <v>17</v>
      </c>
      <c r="B22" s="22" t="s">
        <v>29</v>
      </c>
      <c r="C22" s="15">
        <v>4</v>
      </c>
      <c r="D22" s="16">
        <v>12.61</v>
      </c>
      <c r="E22" s="15">
        <v>109</v>
      </c>
      <c r="F22" s="16">
        <v>151.74</v>
      </c>
      <c r="G22" s="15">
        <v>0</v>
      </c>
      <c r="H22" s="16">
        <v>0</v>
      </c>
      <c r="I22" s="15">
        <v>4</v>
      </c>
      <c r="J22" s="16">
        <v>17.68</v>
      </c>
      <c r="K22" s="15">
        <v>0</v>
      </c>
      <c r="L22" s="16">
        <v>0</v>
      </c>
      <c r="M22" s="20">
        <f t="shared" si="0"/>
        <v>117</v>
      </c>
      <c r="N22" s="19">
        <f t="shared" si="0"/>
        <v>182.03000000000003</v>
      </c>
    </row>
    <row r="23" spans="1:14" ht="15.75">
      <c r="A23" s="21">
        <v>18</v>
      </c>
      <c r="B23" s="22" t="s">
        <v>30</v>
      </c>
      <c r="C23" s="15">
        <v>24</v>
      </c>
      <c r="D23" s="16">
        <v>87.45</v>
      </c>
      <c r="E23" s="15">
        <v>430</v>
      </c>
      <c r="F23" s="16">
        <v>4903.7</v>
      </c>
      <c r="G23" s="15">
        <v>0</v>
      </c>
      <c r="H23" s="16">
        <v>0</v>
      </c>
      <c r="I23" s="15">
        <v>12</v>
      </c>
      <c r="J23" s="16">
        <v>44.65</v>
      </c>
      <c r="K23" s="15">
        <v>0</v>
      </c>
      <c r="L23" s="16">
        <v>0</v>
      </c>
      <c r="M23" s="20">
        <f t="shared" si="0"/>
        <v>466</v>
      </c>
      <c r="N23" s="19">
        <f t="shared" si="0"/>
        <v>5035.7999999999993</v>
      </c>
    </row>
    <row r="24" spans="1:14" s="32" customFormat="1" ht="15.75">
      <c r="A24" s="26" t="s">
        <v>31</v>
      </c>
      <c r="B24" s="27"/>
      <c r="C24" s="28">
        <f>SUM(C6:C23)</f>
        <v>353</v>
      </c>
      <c r="D24" s="29">
        <f t="shared" ref="D24:L24" si="1">SUM(D6:D23)</f>
        <v>1156.26</v>
      </c>
      <c r="E24" s="28">
        <f t="shared" si="1"/>
        <v>6877</v>
      </c>
      <c r="F24" s="29">
        <f t="shared" si="1"/>
        <v>36333.32</v>
      </c>
      <c r="G24" s="28">
        <f t="shared" si="1"/>
        <v>18</v>
      </c>
      <c r="H24" s="29">
        <f t="shared" si="1"/>
        <v>76.12</v>
      </c>
      <c r="I24" s="28">
        <f t="shared" si="1"/>
        <v>2389</v>
      </c>
      <c r="J24" s="29">
        <f t="shared" si="1"/>
        <v>9978.74</v>
      </c>
      <c r="K24" s="28">
        <f t="shared" si="1"/>
        <v>1</v>
      </c>
      <c r="L24" s="29">
        <f t="shared" si="1"/>
        <v>3.53</v>
      </c>
      <c r="M24" s="30">
        <f t="shared" si="0"/>
        <v>9638</v>
      </c>
      <c r="N24" s="31">
        <f t="shared" si="0"/>
        <v>47547.97</v>
      </c>
    </row>
    <row r="25" spans="1:14" ht="15.75">
      <c r="A25" s="21">
        <v>1</v>
      </c>
      <c r="B25" s="22" t="s">
        <v>32</v>
      </c>
      <c r="C25" s="23">
        <v>3</v>
      </c>
      <c r="D25" s="24">
        <v>5.53</v>
      </c>
      <c r="E25" s="23">
        <v>25</v>
      </c>
      <c r="F25" s="24">
        <v>107.54</v>
      </c>
      <c r="G25" s="23">
        <v>1</v>
      </c>
      <c r="H25" s="24">
        <v>0.42</v>
      </c>
      <c r="I25" s="23">
        <v>38</v>
      </c>
      <c r="J25" s="24">
        <v>132.69999999999999</v>
      </c>
      <c r="K25" s="23">
        <v>0</v>
      </c>
      <c r="L25" s="25">
        <v>0</v>
      </c>
      <c r="M25" s="20">
        <f t="shared" si="0"/>
        <v>67</v>
      </c>
      <c r="N25" s="19">
        <f t="shared" si="0"/>
        <v>246.19</v>
      </c>
    </row>
    <row r="26" spans="1:14" ht="15.75">
      <c r="A26" s="21">
        <v>2</v>
      </c>
      <c r="B26" s="22" t="s">
        <v>33</v>
      </c>
      <c r="C26" s="23">
        <v>3</v>
      </c>
      <c r="D26" s="24">
        <v>12.5</v>
      </c>
      <c r="E26" s="23">
        <v>60</v>
      </c>
      <c r="F26" s="24">
        <v>481.64</v>
      </c>
      <c r="G26" s="23">
        <v>2</v>
      </c>
      <c r="H26" s="24">
        <v>20.83</v>
      </c>
      <c r="I26" s="23">
        <v>7</v>
      </c>
      <c r="J26" s="24">
        <v>50.97</v>
      </c>
      <c r="K26" s="23">
        <v>0</v>
      </c>
      <c r="L26" s="25">
        <v>0</v>
      </c>
      <c r="M26" s="20">
        <f t="shared" si="0"/>
        <v>72</v>
      </c>
      <c r="N26" s="19">
        <f t="shared" si="0"/>
        <v>565.94000000000005</v>
      </c>
    </row>
    <row r="27" spans="1:14" ht="15.75">
      <c r="A27" s="21">
        <v>3</v>
      </c>
      <c r="B27" s="22" t="s">
        <v>34</v>
      </c>
      <c r="C27" s="15">
        <v>0</v>
      </c>
      <c r="D27" s="16">
        <v>0</v>
      </c>
      <c r="E27" s="15">
        <v>0</v>
      </c>
      <c r="F27" s="16">
        <v>0</v>
      </c>
      <c r="G27" s="15">
        <v>0</v>
      </c>
      <c r="H27" s="16">
        <v>0</v>
      </c>
      <c r="I27" s="15">
        <v>0</v>
      </c>
      <c r="J27" s="16">
        <v>0</v>
      </c>
      <c r="K27" s="15">
        <v>0</v>
      </c>
      <c r="L27" s="19">
        <v>0</v>
      </c>
      <c r="M27" s="20">
        <f t="shared" si="0"/>
        <v>0</v>
      </c>
      <c r="N27" s="19">
        <f t="shared" si="0"/>
        <v>0</v>
      </c>
    </row>
    <row r="28" spans="1:14" ht="15.75">
      <c r="A28" s="21">
        <v>4</v>
      </c>
      <c r="B28" s="22" t="s">
        <v>35</v>
      </c>
      <c r="C28" s="23">
        <v>0</v>
      </c>
      <c r="D28" s="24">
        <v>0</v>
      </c>
      <c r="E28" s="23">
        <v>1</v>
      </c>
      <c r="F28" s="24">
        <v>1.75</v>
      </c>
      <c r="G28" s="23">
        <v>0</v>
      </c>
      <c r="H28" s="24">
        <v>0</v>
      </c>
      <c r="I28" s="23">
        <v>0</v>
      </c>
      <c r="J28" s="24">
        <v>0</v>
      </c>
      <c r="K28" s="23">
        <v>0</v>
      </c>
      <c r="L28" s="24">
        <v>0</v>
      </c>
      <c r="M28" s="20">
        <f t="shared" si="0"/>
        <v>1</v>
      </c>
      <c r="N28" s="19">
        <f t="shared" si="0"/>
        <v>1.75</v>
      </c>
    </row>
    <row r="29" spans="1:14" ht="15.75">
      <c r="A29" s="21">
        <v>5</v>
      </c>
      <c r="B29" s="22" t="s">
        <v>36</v>
      </c>
      <c r="C29" s="15">
        <v>0</v>
      </c>
      <c r="D29" s="16">
        <v>0</v>
      </c>
      <c r="E29" s="15">
        <v>0</v>
      </c>
      <c r="F29" s="16">
        <v>0</v>
      </c>
      <c r="G29" s="15">
        <v>0</v>
      </c>
      <c r="H29" s="16">
        <v>0</v>
      </c>
      <c r="I29" s="15">
        <v>0</v>
      </c>
      <c r="J29" s="16">
        <v>0</v>
      </c>
      <c r="K29" s="15">
        <v>0</v>
      </c>
      <c r="L29" s="19">
        <v>0</v>
      </c>
      <c r="M29" s="20">
        <f t="shared" si="0"/>
        <v>0</v>
      </c>
      <c r="N29" s="19">
        <f t="shared" si="0"/>
        <v>0</v>
      </c>
    </row>
    <row r="30" spans="1:14" ht="15.75">
      <c r="A30" s="21">
        <v>6</v>
      </c>
      <c r="B30" s="22" t="s">
        <v>37</v>
      </c>
      <c r="C30" s="15">
        <v>0</v>
      </c>
      <c r="D30" s="16">
        <v>0</v>
      </c>
      <c r="E30" s="15">
        <v>0</v>
      </c>
      <c r="F30" s="16">
        <v>0</v>
      </c>
      <c r="G30" s="15">
        <v>0</v>
      </c>
      <c r="H30" s="16">
        <v>0</v>
      </c>
      <c r="I30" s="15">
        <v>0</v>
      </c>
      <c r="J30" s="16">
        <v>0</v>
      </c>
      <c r="K30" s="15">
        <v>0</v>
      </c>
      <c r="L30" s="19">
        <v>0</v>
      </c>
      <c r="M30" s="20">
        <f t="shared" si="0"/>
        <v>0</v>
      </c>
      <c r="N30" s="19">
        <f t="shared" si="0"/>
        <v>0</v>
      </c>
    </row>
    <row r="31" spans="1:14" s="32" customFormat="1" ht="15.75">
      <c r="A31" s="26" t="s">
        <v>38</v>
      </c>
      <c r="B31" s="27"/>
      <c r="C31" s="28">
        <f>SUM(C25:C30)</f>
        <v>6</v>
      </c>
      <c r="D31" s="29">
        <f t="shared" ref="D31:L31" si="2">SUM(D25:D30)</f>
        <v>18.03</v>
      </c>
      <c r="E31" s="28">
        <f t="shared" si="2"/>
        <v>86</v>
      </c>
      <c r="F31" s="29">
        <f t="shared" si="2"/>
        <v>590.92999999999995</v>
      </c>
      <c r="G31" s="28">
        <f t="shared" si="2"/>
        <v>3</v>
      </c>
      <c r="H31" s="29">
        <f t="shared" si="2"/>
        <v>21.25</v>
      </c>
      <c r="I31" s="28">
        <f t="shared" si="2"/>
        <v>45</v>
      </c>
      <c r="J31" s="29">
        <f t="shared" si="2"/>
        <v>183.67</v>
      </c>
      <c r="K31" s="28">
        <f t="shared" si="2"/>
        <v>0</v>
      </c>
      <c r="L31" s="29">
        <f t="shared" si="2"/>
        <v>0</v>
      </c>
      <c r="M31" s="30">
        <f t="shared" si="0"/>
        <v>140</v>
      </c>
      <c r="N31" s="31">
        <f t="shared" si="0"/>
        <v>813.87999999999988</v>
      </c>
    </row>
    <row r="32" spans="1:14" ht="15.75">
      <c r="A32" s="21">
        <v>1</v>
      </c>
      <c r="B32" s="22" t="s">
        <v>39</v>
      </c>
      <c r="C32" s="23">
        <v>0</v>
      </c>
      <c r="D32" s="24">
        <v>0</v>
      </c>
      <c r="E32" s="23">
        <v>0</v>
      </c>
      <c r="F32" s="24">
        <v>0</v>
      </c>
      <c r="G32" s="23">
        <v>0</v>
      </c>
      <c r="H32" s="24">
        <v>0</v>
      </c>
      <c r="I32" s="23">
        <v>0</v>
      </c>
      <c r="J32" s="24">
        <v>0</v>
      </c>
      <c r="K32" s="23">
        <v>0</v>
      </c>
      <c r="L32" s="25">
        <v>0</v>
      </c>
      <c r="M32" s="20">
        <f t="shared" si="0"/>
        <v>0</v>
      </c>
      <c r="N32" s="19">
        <f t="shared" si="0"/>
        <v>0</v>
      </c>
    </row>
    <row r="33" spans="1:14" s="32" customFormat="1" ht="15.75">
      <c r="A33" s="26" t="s">
        <v>40</v>
      </c>
      <c r="B33" s="27"/>
      <c r="C33" s="28">
        <f>SUM(C32)</f>
        <v>0</v>
      </c>
      <c r="D33" s="29">
        <f t="shared" ref="D33:L33" si="3">SUM(D32)</f>
        <v>0</v>
      </c>
      <c r="E33" s="28">
        <f t="shared" si="3"/>
        <v>0</v>
      </c>
      <c r="F33" s="29">
        <f t="shared" si="3"/>
        <v>0</v>
      </c>
      <c r="G33" s="28">
        <f t="shared" si="3"/>
        <v>0</v>
      </c>
      <c r="H33" s="29">
        <f t="shared" si="3"/>
        <v>0</v>
      </c>
      <c r="I33" s="28">
        <f t="shared" si="3"/>
        <v>0</v>
      </c>
      <c r="J33" s="29">
        <f t="shared" si="3"/>
        <v>0</v>
      </c>
      <c r="K33" s="28">
        <f t="shared" si="3"/>
        <v>0</v>
      </c>
      <c r="L33" s="29">
        <f t="shared" si="3"/>
        <v>0</v>
      </c>
      <c r="M33" s="30">
        <f t="shared" si="0"/>
        <v>0</v>
      </c>
      <c r="N33" s="31">
        <f t="shared" si="0"/>
        <v>0</v>
      </c>
    </row>
    <row r="34" spans="1:14" ht="15.75">
      <c r="A34" s="22">
        <v>1</v>
      </c>
      <c r="B34" s="33" t="s">
        <v>41</v>
      </c>
      <c r="C34" s="23">
        <v>0</v>
      </c>
      <c r="D34" s="24">
        <v>0</v>
      </c>
      <c r="E34" s="23">
        <v>0</v>
      </c>
      <c r="F34" s="24">
        <v>0</v>
      </c>
      <c r="G34" s="23">
        <v>0</v>
      </c>
      <c r="H34" s="24">
        <v>0</v>
      </c>
      <c r="I34" s="23">
        <v>0</v>
      </c>
      <c r="J34" s="24">
        <v>0</v>
      </c>
      <c r="K34" s="23">
        <v>0</v>
      </c>
      <c r="L34" s="25">
        <v>0</v>
      </c>
      <c r="M34" s="20">
        <f t="shared" si="0"/>
        <v>0</v>
      </c>
      <c r="N34" s="19">
        <f t="shared" si="0"/>
        <v>0</v>
      </c>
    </row>
    <row r="35" spans="1:14" ht="15.75">
      <c r="A35" s="26" t="s">
        <v>42</v>
      </c>
      <c r="B35" s="27"/>
      <c r="C35" s="34">
        <f>SUM(C34)</f>
        <v>0</v>
      </c>
      <c r="D35" s="35">
        <f t="shared" ref="D35:L35" si="4">SUM(D34)</f>
        <v>0</v>
      </c>
      <c r="E35" s="34">
        <f t="shared" si="4"/>
        <v>0</v>
      </c>
      <c r="F35" s="35">
        <f t="shared" si="4"/>
        <v>0</v>
      </c>
      <c r="G35" s="34">
        <f t="shared" si="4"/>
        <v>0</v>
      </c>
      <c r="H35" s="35">
        <f t="shared" si="4"/>
        <v>0</v>
      </c>
      <c r="I35" s="34">
        <f t="shared" si="4"/>
        <v>0</v>
      </c>
      <c r="J35" s="35">
        <f t="shared" si="4"/>
        <v>0</v>
      </c>
      <c r="K35" s="34">
        <f t="shared" si="4"/>
        <v>0</v>
      </c>
      <c r="L35" s="35">
        <f t="shared" si="4"/>
        <v>0</v>
      </c>
      <c r="M35" s="20">
        <f t="shared" si="0"/>
        <v>0</v>
      </c>
      <c r="N35" s="19">
        <f t="shared" si="0"/>
        <v>0</v>
      </c>
    </row>
    <row r="36" spans="1:14" s="32" customFormat="1" ht="15.75">
      <c r="A36" s="26" t="s">
        <v>43</v>
      </c>
      <c r="B36" s="27"/>
      <c r="C36" s="28">
        <f>C24+C31+C33+C35</f>
        <v>359</v>
      </c>
      <c r="D36" s="29">
        <f t="shared" ref="D36:N36" si="5">D24+D31+D33+D35</f>
        <v>1174.29</v>
      </c>
      <c r="E36" s="28">
        <f t="shared" si="5"/>
        <v>6963</v>
      </c>
      <c r="F36" s="29">
        <f t="shared" si="5"/>
        <v>36924.25</v>
      </c>
      <c r="G36" s="28">
        <f t="shared" si="5"/>
        <v>21</v>
      </c>
      <c r="H36" s="29">
        <f t="shared" si="5"/>
        <v>97.37</v>
      </c>
      <c r="I36" s="28">
        <f t="shared" si="5"/>
        <v>2434</v>
      </c>
      <c r="J36" s="29">
        <f t="shared" si="5"/>
        <v>10162.41</v>
      </c>
      <c r="K36" s="28">
        <f t="shared" si="5"/>
        <v>1</v>
      </c>
      <c r="L36" s="29">
        <f t="shared" si="5"/>
        <v>3.53</v>
      </c>
      <c r="M36" s="28">
        <f t="shared" si="5"/>
        <v>9778</v>
      </c>
      <c r="N36" s="29">
        <f t="shared" si="5"/>
        <v>48361.85</v>
      </c>
    </row>
  </sheetData>
  <mergeCells count="16">
    <mergeCell ref="M4:N4"/>
    <mergeCell ref="A24:B24"/>
    <mergeCell ref="A31:B31"/>
    <mergeCell ref="A33:B33"/>
    <mergeCell ref="A35:B35"/>
    <mergeCell ref="A36:B36"/>
    <mergeCell ref="A1:N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2019-06-14T07:25:05Z</dcterms:created>
  <dcterms:modified xsi:type="dcterms:W3CDTF">2019-06-14T07:25:11Z</dcterms:modified>
</cp:coreProperties>
</file>